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activeTab="0"/>
  </bookViews>
  <sheets>
    <sheet name="Log Acces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Claudio Rondelli</author>
    <author>CRondelli</author>
  </authors>
  <commentList>
    <comment ref="L11" authorId="0">
      <text>
        <r>
          <rPr>
            <sz val="8"/>
            <rFont val="Tahoma"/>
            <family val="0"/>
          </rPr>
          <t xml:space="preserve">Costo Licenza d'uso del prodotto a corredo per </t>
        </r>
        <r>
          <rPr>
            <b/>
            <sz val="8"/>
            <rFont val="Tahoma"/>
            <family val="2"/>
          </rPr>
          <t>partnership SEMPLICE</t>
        </r>
        <r>
          <rPr>
            <sz val="8"/>
            <rFont val="Tahoma"/>
            <family val="2"/>
          </rPr>
          <t>.
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i/>
            <sz val="8"/>
            <rFont val="Tahoma"/>
            <family val="2"/>
          </rPr>
          <t>enior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in configuraz. minima).</t>
        </r>
      </text>
    </comment>
    <comment ref="M11" authorId="0">
      <text>
        <r>
          <rPr>
            <sz val="8"/>
            <rFont val="Tahoma"/>
            <family val="2"/>
          </rPr>
          <t xml:space="preserve">Costo Canone assistenza del prodotto a corredo per </t>
        </r>
        <r>
          <rPr>
            <b/>
            <sz val="8"/>
            <rFont val="Tahoma"/>
            <family val="2"/>
          </rPr>
          <t>partnership SEMPLICE</t>
        </r>
        <r>
          <rPr>
            <sz val="8"/>
            <rFont val="Tahoma"/>
            <family val="2"/>
          </rPr>
          <t>.
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b/>
            <i/>
            <sz val="8"/>
            <rFont val="Tahoma"/>
            <family val="2"/>
          </rPr>
          <t>enior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sz val="8"/>
            <rFont val="Tahoma"/>
            <family val="2"/>
          </rPr>
          <t xml:space="preserve"> in configuraz. minima).</t>
        </r>
      </text>
    </comment>
    <comment ref="N11" authorId="0">
      <text>
        <r>
          <rPr>
            <sz val="8"/>
            <rFont val="Tahoma"/>
            <family val="0"/>
          </rPr>
          <t xml:space="preserve">% sconto su Licenze d'uso </t>
        </r>
        <r>
          <rPr>
            <b/>
            <sz val="8"/>
            <rFont val="Tahoma"/>
            <family val="2"/>
          </rPr>
          <t>partnership SEMPLICE</t>
        </r>
      </text>
    </comment>
    <comment ref="O11" authorId="0">
      <text>
        <r>
          <rPr>
            <sz val="8"/>
            <rFont val="Tahoma"/>
            <family val="2"/>
          </rPr>
          <t xml:space="preserve">% sconto su Canoni assistenza </t>
        </r>
        <r>
          <rPr>
            <b/>
            <sz val="8"/>
            <rFont val="Tahoma"/>
            <family val="2"/>
          </rPr>
          <t>partnership SEMPLICE</t>
        </r>
      </text>
    </comment>
    <comment ref="L12" authorId="0">
      <text>
        <r>
          <rPr>
            <sz val="8"/>
            <rFont val="Tahoma"/>
            <family val="2"/>
          </rPr>
          <t>Costo Licenza d'uso prodotto a corredo per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0"/>
          </rPr>
          <t xml:space="preserve">partnership STANDARD.
</t>
        </r>
        <r>
          <rPr>
            <sz val="8"/>
            <rFont val="Tahoma"/>
            <family val="2"/>
          </rPr>
          <t>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b/>
            <i/>
            <sz val="8"/>
            <rFont val="Tahoma"/>
            <family val="2"/>
          </rPr>
          <t>enior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sz val="8"/>
            <rFont val="Tahoma"/>
            <family val="2"/>
          </rPr>
          <t xml:space="preserve"> in configuraz. minima).</t>
        </r>
      </text>
    </comment>
    <comment ref="M12" authorId="0">
      <text>
        <r>
          <rPr>
            <sz val="8"/>
            <rFont val="Tahoma"/>
            <family val="2"/>
          </rPr>
          <t>Costo Canone assistenza del prodotto a corredo per</t>
        </r>
        <r>
          <rPr>
            <b/>
            <sz val="8"/>
            <rFont val="Tahoma"/>
            <family val="2"/>
          </rPr>
          <t xml:space="preserve"> partnership STANDARD</t>
        </r>
        <r>
          <rPr>
            <sz val="8"/>
            <rFont val="Tahoma"/>
            <family val="2"/>
          </rPr>
          <t>.
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b/>
            <i/>
            <sz val="8"/>
            <rFont val="Tahoma"/>
            <family val="2"/>
          </rPr>
          <t>enior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sz val="8"/>
            <rFont val="Tahoma"/>
            <family val="2"/>
          </rPr>
          <t xml:space="preserve"> in configuraz. minima).</t>
        </r>
      </text>
    </comment>
    <comment ref="N12" authorId="0">
      <text>
        <r>
          <rPr>
            <sz val="8"/>
            <rFont val="Tahoma"/>
            <family val="2"/>
          </rPr>
          <t xml:space="preserve">% sconto su Licenze d'uso </t>
        </r>
        <r>
          <rPr>
            <b/>
            <sz val="8"/>
            <rFont val="Tahoma"/>
            <family val="2"/>
          </rPr>
          <t>partnership STANDARD</t>
        </r>
      </text>
    </comment>
    <comment ref="O12" authorId="0">
      <text>
        <r>
          <rPr>
            <sz val="8"/>
            <rFont val="Tahoma"/>
            <family val="2"/>
          </rPr>
          <t xml:space="preserve">% sconto su Canoni assistenza </t>
        </r>
        <r>
          <rPr>
            <b/>
            <sz val="8"/>
            <rFont val="Tahoma"/>
            <family val="2"/>
          </rPr>
          <t>partnership STANDARD</t>
        </r>
      </text>
    </comment>
    <comment ref="L13" authorId="0">
      <text>
        <r>
          <rPr>
            <sz val="8"/>
            <rFont val="Tahoma"/>
            <family val="2"/>
          </rPr>
          <t xml:space="preserve">Costo Licenza d'uso prodotto a corredo per </t>
        </r>
        <r>
          <rPr>
            <b/>
            <sz val="8"/>
            <rFont val="Tahoma"/>
            <family val="2"/>
          </rPr>
          <t>partnership AVANZATA</t>
        </r>
        <r>
          <rPr>
            <sz val="8"/>
            <rFont val="Tahoma"/>
            <family val="2"/>
          </rPr>
          <t>.
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b/>
            <i/>
            <sz val="8"/>
            <rFont val="Tahoma"/>
            <family val="2"/>
          </rPr>
          <t>enior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sz val="8"/>
            <rFont val="Tahoma"/>
            <family val="2"/>
          </rPr>
          <t xml:space="preserve"> in configuraz. 20 sogg. /Disp. - 5 Aziende)</t>
        </r>
      </text>
    </comment>
    <comment ref="M13" authorId="0">
      <text>
        <r>
          <rPr>
            <sz val="8"/>
            <rFont val="Tahoma"/>
            <family val="2"/>
          </rPr>
          <t xml:space="preserve">Costo Canone assistenza del prodotto a corredo per partnership </t>
        </r>
        <r>
          <rPr>
            <b/>
            <sz val="8"/>
            <rFont val="Tahoma"/>
            <family val="2"/>
          </rPr>
          <t>AVANZATA</t>
        </r>
        <r>
          <rPr>
            <sz val="8"/>
            <rFont val="Tahoma"/>
            <family val="2"/>
          </rPr>
          <t>.
(</t>
        </r>
        <r>
          <rPr>
            <b/>
            <sz val="8"/>
            <color indexed="10"/>
            <rFont val="Tahoma"/>
            <family val="2"/>
          </rPr>
          <t>DPS</t>
        </r>
        <r>
          <rPr>
            <b/>
            <i/>
            <sz val="8"/>
            <rFont val="Tahoma"/>
            <family val="2"/>
          </rPr>
          <t>enior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PRO</t>
        </r>
        <r>
          <rPr>
            <sz val="8"/>
            <rFont val="Tahoma"/>
            <family val="2"/>
          </rPr>
          <t xml:space="preserve"> in configuraz. per 20 Sogg./Disp. - 5 Aziende).</t>
        </r>
      </text>
    </comment>
    <comment ref="N13" authorId="0">
      <text>
        <r>
          <rPr>
            <sz val="8"/>
            <rFont val="Tahoma"/>
            <family val="2"/>
          </rPr>
          <t xml:space="preserve">% sconto su Licenze d'uso </t>
        </r>
        <r>
          <rPr>
            <b/>
            <sz val="8"/>
            <rFont val="Tahoma"/>
            <family val="2"/>
          </rPr>
          <t>partnership AVANZATA</t>
        </r>
      </text>
    </comment>
    <comment ref="O13" authorId="0">
      <text>
        <r>
          <rPr>
            <sz val="8"/>
            <rFont val="Tahoma"/>
            <family val="2"/>
          </rPr>
          <t xml:space="preserve">% sconto su Canoni assistenza </t>
        </r>
        <r>
          <rPr>
            <b/>
            <sz val="8"/>
            <rFont val="Tahoma"/>
            <family val="2"/>
          </rPr>
          <t>partnership AVANZATA</t>
        </r>
      </text>
    </comment>
    <comment ref="N14" authorId="0">
      <text>
        <r>
          <rPr>
            <sz val="8"/>
            <rFont val="Tahoma"/>
            <family val="2"/>
          </rPr>
          <t xml:space="preserve">Valore % sconto su </t>
        </r>
        <r>
          <rPr>
            <b/>
            <sz val="8"/>
            <rFont val="Tahoma"/>
            <family val="2"/>
          </rPr>
          <t>licenza d'uso</t>
        </r>
        <r>
          <rPr>
            <sz val="8"/>
            <rFont val="Tahoma"/>
            <family val="2"/>
          </rPr>
          <t xml:space="preserve"> selezionato in base al tipo di partnership (H11)</t>
        </r>
      </text>
    </comment>
    <comment ref="O14" authorId="0">
      <text>
        <r>
          <rPr>
            <sz val="8"/>
            <rFont val="Tahoma"/>
            <family val="2"/>
          </rPr>
          <t>Valore % sconto sul</t>
        </r>
        <r>
          <rPr>
            <b/>
            <sz val="8"/>
            <rFont val="Tahoma"/>
            <family val="2"/>
          </rPr>
          <t xml:space="preserve"> canone assistenza</t>
        </r>
        <r>
          <rPr>
            <sz val="8"/>
            <rFont val="Tahoma"/>
            <family val="2"/>
          </rPr>
          <t xml:space="preserve"> selezionato in base al tipo di partnership (H11)</t>
        </r>
        <r>
          <rPr>
            <b/>
            <sz val="8"/>
            <rFont val="Tahoma"/>
            <family val="0"/>
          </rPr>
          <t xml:space="preserve"> </t>
        </r>
      </text>
    </comment>
    <comment ref="L10" authorId="0">
      <text>
        <r>
          <rPr>
            <sz val="8"/>
            <rFont val="Tahoma"/>
            <family val="2"/>
          </rPr>
          <t>Moltiplicatore Rimborso</t>
        </r>
      </text>
    </comment>
    <comment ref="B5" authorId="1">
      <text>
        <r>
          <rPr>
            <sz val="9"/>
            <rFont val="Tahoma"/>
            <family val="2"/>
          </rPr>
          <t xml:space="preserve">In versione multiaziendale (anche "ristretta" con </t>
        </r>
        <r>
          <rPr>
            <b/>
            <sz val="9"/>
            <color indexed="17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 aziende), corrisponde al max. numero di </t>
        </r>
        <r>
          <rPr>
            <b/>
            <sz val="9"/>
            <rFont val="Tahoma"/>
            <family val="2"/>
          </rPr>
          <t>dispositivi</t>
        </r>
        <r>
          <rPr>
            <sz val="9"/>
            <rFont val="Tahoma"/>
            <family val="2"/>
          </rPr>
          <t xml:space="preserve"> gestibili per ogni Azienda, imposto comunque dall'Azienda che ne ha il numero più elevato.
                                              </t>
        </r>
        <r>
          <rPr>
            <b/>
            <sz val="9"/>
            <color indexed="17"/>
            <rFont val="Tahoma"/>
            <family val="2"/>
          </rPr>
          <t>Esempio</t>
        </r>
        <r>
          <rPr>
            <sz val="9"/>
            <rFont val="Tahoma"/>
            <family val="2"/>
          </rPr>
          <t xml:space="preserve">
Per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Aziende (ovvero: da 16 a 20, essendo conteggiate a scaglioni di </t>
        </r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), tutte con max. </t>
        </r>
        <r>
          <rPr>
            <b/>
            <sz val="9"/>
            <rFont val="Tahoma"/>
            <family val="2"/>
          </rPr>
          <t>10</t>
        </r>
        <r>
          <rPr>
            <sz val="9"/>
            <rFont val="Tahoma"/>
            <family val="2"/>
          </rPr>
          <t xml:space="preserve"> dispositivi e una sola con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dispositivi: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diviene lo scaglione di riferimento per i dispositivi. Ovviamente è il caso peggiore, essendo il migliore quello con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Aziende aventi ognuna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dispositivi.
</t>
        </r>
      </text>
    </comment>
    <comment ref="G5" authorId="0">
      <text>
        <r>
          <rPr>
            <sz val="8"/>
            <rFont val="Tahoma"/>
            <family val="2"/>
          </rPr>
          <t xml:space="preserve">Costo unitario scaglione (di 10) per
soggetti /dispositivi </t>
        </r>
        <r>
          <rPr>
            <b/>
            <sz val="8"/>
            <rFont val="Tahoma"/>
            <family val="2"/>
          </rPr>
          <t>da 1 a 100</t>
        </r>
      </text>
    </comment>
    <comment ref="H5" authorId="0">
      <text>
        <r>
          <rPr>
            <b/>
            <sz val="8"/>
            <rFont val="Tahoma"/>
            <family val="2"/>
          </rPr>
          <t>In multiaziendalità ristretta</t>
        </r>
        <r>
          <rPr>
            <sz val="8"/>
            <rFont val="Tahoma"/>
            <family val="2"/>
          </rPr>
          <t xml:space="preserve">: nr. scaglioni dei soggetti
</t>
        </r>
        <r>
          <rPr>
            <b/>
            <sz val="8"/>
            <rFont val="Tahoma"/>
            <family val="2"/>
          </rPr>
          <t>In multiaziendalità effettiva</t>
        </r>
        <r>
          <rPr>
            <sz val="8"/>
            <rFont val="Tahoma"/>
            <family val="2"/>
          </rPr>
          <t xml:space="preserve">: come sopra, ma </t>
        </r>
        <r>
          <rPr>
            <b/>
            <sz val="8"/>
            <rFont val="Tahoma"/>
            <family val="2"/>
          </rPr>
          <t>dimezzato</t>
        </r>
        <r>
          <rPr>
            <sz val="8"/>
            <rFont val="Tahoma"/>
            <family val="2"/>
          </rPr>
          <t xml:space="preserve"> (v. commento su multiaziendale nel Listino cartaceo per multiaziendalità ristretta, allegato 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 xml:space="preserve"> all'Accordo di Rivendita 
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Scaglioni Aziende:
- </t>
        </r>
        <r>
          <rPr>
            <sz val="9"/>
            <rFont val="Tahoma"/>
            <family val="2"/>
          </rPr>
          <t xml:space="preserve">Scagl. </t>
        </r>
        <r>
          <rPr>
            <b/>
            <sz val="9"/>
            <rFont val="Tahoma"/>
            <family val="2"/>
          </rPr>
          <t>0</t>
        </r>
        <r>
          <rPr>
            <sz val="9"/>
            <rFont val="Tahoma"/>
            <family val="2"/>
          </rPr>
          <t>: da   1 a   2 Aziende (</t>
        </r>
        <r>
          <rPr>
            <b/>
            <sz val="9"/>
            <rFont val="Tahoma"/>
            <family val="2"/>
          </rPr>
          <t>multiaziendalità ristretta</t>
        </r>
        <r>
          <rPr>
            <sz val="9"/>
            <rFont val="Tahoma"/>
            <family val="2"/>
          </rPr>
          <t>)
- Scagl.</t>
        </r>
        <r>
          <rPr>
            <b/>
            <sz val="9"/>
            <rFont val="Tahoma"/>
            <family val="2"/>
          </rPr>
          <t xml:space="preserve"> 1</t>
        </r>
        <r>
          <rPr>
            <sz val="9"/>
            <rFont val="Tahoma"/>
            <family val="2"/>
          </rPr>
          <t xml:space="preserve">: da   3 a   5 Aziende
- Scagl. 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: da   6 a 10 Aziende
- Scagl. </t>
        </r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: da 11 a 15 Aziende
…… e così via con incrementi di </t>
        </r>
        <r>
          <rPr>
            <b/>
            <sz val="9"/>
            <color indexed="17"/>
            <rFont val="Tahoma"/>
            <family val="2"/>
          </rPr>
          <t>5 Aziende per scaglione</t>
        </r>
        <r>
          <rPr>
            <sz val="9"/>
            <rFont val="Tahoma"/>
            <family val="2"/>
          </rPr>
          <t>.</t>
        </r>
      </text>
    </comment>
    <comment ref="E6" authorId="0">
      <text>
        <r>
          <rPr>
            <b/>
            <sz val="10"/>
            <rFont val="Tahoma"/>
            <family val="0"/>
          </rPr>
          <t>CR:</t>
        </r>
        <r>
          <rPr>
            <sz val="10"/>
            <rFont val="Tahoma"/>
            <family val="0"/>
          </rPr>
          <t xml:space="preserve">
In effetti il 1° scaglione è </t>
        </r>
        <r>
          <rPr>
            <b/>
            <sz val="10"/>
            <rFont val="Tahoma"/>
            <family val="2"/>
          </rPr>
          <t>da 3 a 5</t>
        </r>
        <r>
          <rPr>
            <sz val="10"/>
            <rFont val="Tahoma"/>
            <family val="2"/>
          </rPr>
          <t xml:space="preserve">, considerandosi lo scaglione </t>
        </r>
        <r>
          <rPr>
            <b/>
            <sz val="10"/>
            <rFont val="Tahoma"/>
            <family val="2"/>
          </rPr>
          <t>da 1 a 2</t>
        </r>
        <r>
          <rPr>
            <sz val="10"/>
            <rFont val="Tahoma"/>
            <family val="2"/>
          </rPr>
          <t xml:space="preserve"> come "</t>
        </r>
        <r>
          <rPr>
            <b/>
            <sz val="10"/>
            <rFont val="Tahoma"/>
            <family val="2"/>
          </rPr>
          <t>multiaziendalità ristretta</t>
        </r>
        <r>
          <rPr>
            <sz val="10"/>
            <rFont val="Tahoma"/>
            <family val="2"/>
          </rPr>
          <t xml:space="preserve">" </t>
        </r>
      </text>
    </comment>
    <comment ref="F6" authorId="0">
      <text>
        <r>
          <rPr>
            <sz val="8"/>
            <rFont val="Tahoma"/>
            <family val="0"/>
          </rPr>
          <t xml:space="preserve">Costo </t>
        </r>
        <r>
          <rPr>
            <b/>
            <sz val="8"/>
            <rFont val="Tahoma"/>
            <family val="2"/>
          </rPr>
          <t>primi 100</t>
        </r>
        <r>
          <rPr>
            <sz val="8"/>
            <rFont val="Tahoma"/>
            <family val="0"/>
          </rPr>
          <t xml:space="preserve"> soggetti /dispositivi</t>
        </r>
      </text>
    </comment>
    <comment ref="G6" authorId="0">
      <text>
        <r>
          <rPr>
            <sz val="8"/>
            <rFont val="Tahoma"/>
            <family val="2"/>
          </rPr>
          <t xml:space="preserve">Costo unitario scaglione (di 10) per
soggetti /dispositivi </t>
        </r>
        <r>
          <rPr>
            <b/>
            <sz val="8"/>
            <rFont val="Tahoma"/>
            <family val="2"/>
          </rPr>
          <t>da 101 a 500</t>
        </r>
      </text>
    </comment>
    <comment ref="F7" authorId="0">
      <text>
        <r>
          <rPr>
            <sz val="8"/>
            <rFont val="Tahoma"/>
            <family val="2"/>
          </rPr>
          <t xml:space="preserve">Costo </t>
        </r>
        <r>
          <rPr>
            <b/>
            <sz val="8"/>
            <rFont val="Tahoma"/>
            <family val="2"/>
          </rPr>
          <t>primi 500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Soggetti /Dispositivi</t>
        </r>
      </text>
    </comment>
    <comment ref="G7" authorId="0">
      <text>
        <r>
          <rPr>
            <sz val="8"/>
            <rFont val="Tahoma"/>
            <family val="2"/>
          </rPr>
          <t xml:space="preserve">Costo unitario scaglione (di 10) per
soggetti /dispositivi </t>
        </r>
        <r>
          <rPr>
            <b/>
            <sz val="8"/>
            <rFont val="Tahoma"/>
            <family val="2"/>
          </rPr>
          <t>da 501 a 1000</t>
        </r>
      </text>
    </comment>
    <comment ref="B8" authorId="1">
      <text>
        <r>
          <rPr>
            <b/>
            <sz val="9"/>
            <color indexed="17"/>
            <rFont val="Tahoma"/>
            <family val="2"/>
          </rPr>
          <t>COSTO</t>
        </r>
        <r>
          <rPr>
            <sz val="9"/>
            <rFont val="Tahoma"/>
            <family val="2"/>
          </rPr>
          <t xml:space="preserve"> comprensivo sia dello scaglione dei </t>
        </r>
        <r>
          <rPr>
            <b/>
            <sz val="9"/>
            <rFont val="Tahoma"/>
            <family val="2"/>
          </rPr>
          <t>Dispositivi</t>
        </r>
        <r>
          <rPr>
            <sz val="9"/>
            <rFont val="Tahoma"/>
            <family val="2"/>
          </rPr>
          <t xml:space="preserve"> che dello scaglione delle </t>
        </r>
        <r>
          <rPr>
            <b/>
            <sz val="9"/>
            <rFont val="Tahoma"/>
            <family val="2"/>
          </rPr>
          <t>Aziende</t>
        </r>
        <r>
          <rPr>
            <sz val="9"/>
            <rFont val="Tahoma"/>
            <family val="2"/>
          </rPr>
          <t xml:space="preserve"> gestite.
Il costo per la multiaziendalità </t>
        </r>
        <r>
          <rPr>
            <b/>
            <sz val="9"/>
            <rFont val="Tahoma"/>
            <family val="2"/>
          </rPr>
          <t>effettiva</t>
        </r>
        <r>
          <rPr>
            <sz val="9"/>
            <rFont val="Tahoma"/>
            <family val="2"/>
          </rPr>
          <t xml:space="preserve"> (da </t>
        </r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aziende in avanti) è calcolato pari alla </t>
        </r>
        <r>
          <rPr>
            <b/>
            <sz val="9"/>
            <color indexed="17"/>
            <rFont val="Tahoma"/>
            <family val="2"/>
          </rPr>
          <t>metà</t>
        </r>
        <r>
          <rPr>
            <sz val="9"/>
            <rFont val="Tahoma"/>
            <family val="2"/>
          </rPr>
          <t xml:space="preserve"> di quello di una multiaziendalità</t>
        </r>
        <r>
          <rPr>
            <b/>
            <sz val="9"/>
            <rFont val="Tahoma"/>
            <family val="2"/>
          </rPr>
          <t xml:space="preserve"> ristretta</t>
        </r>
        <r>
          <rPr>
            <sz val="9"/>
            <rFont val="Tahoma"/>
            <family val="2"/>
          </rPr>
          <t xml:space="preserve"> (max. 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 Aziende) con un nr. di dispositivi uguale al prodotto di quello max. gestibile per ogni Azienda moltiplicato per il max. numero di Aziende gestibili.
                                                </t>
        </r>
        <r>
          <rPr>
            <sz val="9"/>
            <color indexed="17"/>
            <rFont val="Tahoma"/>
            <family val="2"/>
          </rPr>
          <t xml:space="preserve"> </t>
        </r>
        <r>
          <rPr>
            <b/>
            <u val="single"/>
            <sz val="9"/>
            <color indexed="17"/>
            <rFont val="Tahoma"/>
            <family val="2"/>
          </rPr>
          <t>Esempio</t>
        </r>
        <r>
          <rPr>
            <sz val="9"/>
            <rFont val="Tahoma"/>
            <family val="2"/>
          </rPr>
          <t xml:space="preserve">
Una combinazione di scaglioni [fino a </t>
        </r>
        <r>
          <rPr>
            <b/>
            <sz val="9"/>
            <rFont val="Tahoma"/>
            <family val="2"/>
          </rPr>
          <t>40</t>
        </r>
        <r>
          <rPr>
            <sz val="9"/>
            <rFont val="Tahoma"/>
            <family val="2"/>
          </rPr>
          <t xml:space="preserve"> Aziende con max. </t>
        </r>
        <r>
          <rPr>
            <b/>
            <sz val="9"/>
            <rFont val="Tahoma"/>
            <family val="2"/>
          </rPr>
          <t>20</t>
        </r>
        <r>
          <rPr>
            <sz val="9"/>
            <rFont val="Tahoma"/>
            <family val="2"/>
          </rPr>
          <t xml:space="preserve"> dispositivi per Azienda] ha un costo pari alla </t>
        </r>
        <r>
          <rPr>
            <b/>
            <sz val="9"/>
            <color indexed="17"/>
            <rFont val="Tahoma"/>
            <family val="2"/>
          </rPr>
          <t>metà</t>
        </r>
        <r>
          <rPr>
            <sz val="9"/>
            <rFont val="Tahoma"/>
            <family val="2"/>
          </rPr>
          <t xml:space="preserve"> di quello di una multiaziendalità ristretta (max. 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 Aziende) con </t>
        </r>
        <r>
          <rPr>
            <b/>
            <sz val="9"/>
            <rFont val="Tahoma"/>
            <family val="2"/>
          </rPr>
          <t>(40 x 20) = 800</t>
        </r>
        <r>
          <rPr>
            <sz val="9"/>
            <rFont val="Tahoma"/>
            <family val="2"/>
          </rPr>
          <t xml:space="preserve"> dispositivi. Come potete verificare immettendo </t>
        </r>
        <r>
          <rPr>
            <b/>
            <sz val="9"/>
            <rFont val="Tahoma"/>
            <family val="2"/>
          </rPr>
          <t>800</t>
        </r>
        <r>
          <rPr>
            <sz val="9"/>
            <rFont val="Tahoma"/>
            <family val="2"/>
          </rPr>
          <t xml:space="preserve"> in </t>
        </r>
        <r>
          <rPr>
            <b/>
            <sz val="9"/>
            <color indexed="17"/>
            <rFont val="Tahoma"/>
            <family val="2"/>
          </rPr>
          <t>C5</t>
        </r>
        <r>
          <rPr>
            <sz val="9"/>
            <rFont val="Tahoma"/>
            <family val="2"/>
          </rPr>
          <t xml:space="preserve"> e 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 in </t>
        </r>
        <r>
          <rPr>
            <b/>
            <sz val="9"/>
            <color indexed="17"/>
            <rFont val="Tahoma"/>
            <family val="2"/>
          </rPr>
          <t>C6</t>
        </r>
        <r>
          <rPr>
            <sz val="9"/>
            <rFont val="Tahoma"/>
            <family val="2"/>
          </rPr>
          <t xml:space="preserve"> e </t>
        </r>
        <r>
          <rPr>
            <u val="single"/>
            <sz val="9"/>
            <rFont val="Tahoma"/>
            <family val="2"/>
          </rPr>
          <t>dividendo il costo risultante per due</t>
        </r>
        <r>
          <rPr>
            <sz val="9"/>
            <rFont val="Tahoma"/>
            <family val="2"/>
          </rPr>
          <t xml:space="preserve">.
</t>
        </r>
      </text>
    </comment>
    <comment ref="F8" authorId="0">
      <text>
        <r>
          <rPr>
            <sz val="8"/>
            <rFont val="Tahoma"/>
            <family val="2"/>
          </rPr>
          <t>Costo</t>
        </r>
        <r>
          <rPr>
            <b/>
            <sz val="8"/>
            <rFont val="Tahoma"/>
            <family val="0"/>
          </rPr>
          <t xml:space="preserve"> primi 1000 </t>
        </r>
        <r>
          <rPr>
            <sz val="8"/>
            <rFont val="Tahoma"/>
            <family val="2"/>
          </rPr>
          <t>Soggetti /Dispositivi</t>
        </r>
      </text>
    </comment>
    <comment ref="G8" authorId="0">
      <text>
        <r>
          <rPr>
            <sz val="8"/>
            <rFont val="Tahoma"/>
            <family val="2"/>
          </rPr>
          <t xml:space="preserve">Costo unitario scaglione (di 10) per
soggetti /dispositivi </t>
        </r>
        <r>
          <rPr>
            <b/>
            <sz val="8"/>
            <rFont val="Tahoma"/>
            <family val="0"/>
          </rPr>
          <t>da 1001 a ...</t>
        </r>
      </text>
    </comment>
    <comment ref="B9" authorId="1">
      <text>
        <r>
          <rPr>
            <b/>
            <sz val="9"/>
            <color indexed="17"/>
            <rFont val="Tahoma"/>
            <family val="2"/>
          </rPr>
          <t>Il 1° anno</t>
        </r>
        <r>
          <rPr>
            <sz val="9"/>
            <rFont val="Tahoma"/>
            <family val="2"/>
          </rPr>
          <t xml:space="preserve"> copre Assistenza telefonica + manutenzione evolutiva.
</t>
        </r>
        <r>
          <rPr>
            <b/>
            <sz val="9"/>
            <color indexed="17"/>
            <rFont val="Tahoma"/>
            <family val="2"/>
          </rPr>
          <t>Dal 2° anno</t>
        </r>
        <r>
          <rPr>
            <sz val="9"/>
            <rFont val="Tahoma"/>
            <family val="2"/>
          </rPr>
          <t xml:space="preserve"> comprende anche il costo ricorrente della licenza d'uso.</t>
        </r>
      </text>
    </comment>
    <comment ref="J9" authorId="0">
      <text>
        <r>
          <rPr>
            <sz val="8"/>
            <rFont val="Tahoma"/>
            <family val="0"/>
          </rPr>
          <t xml:space="preserve">Normalmente = </t>
        </r>
        <r>
          <rPr>
            <b/>
            <sz val="8"/>
            <rFont val="Tahoma"/>
            <family val="2"/>
          </rPr>
          <t>20%</t>
        </r>
        <r>
          <rPr>
            <sz val="8"/>
            <rFont val="Tahoma"/>
            <family val="0"/>
          </rPr>
          <t xml:space="preserve"> del Prezzo della</t>
        </r>
        <r>
          <rPr>
            <b/>
            <sz val="8"/>
            <rFont val="Tahoma"/>
            <family val="2"/>
          </rPr>
          <t xml:space="preserve"> Licenza d'uso</t>
        </r>
        <r>
          <rPr>
            <sz val="8"/>
            <rFont val="Tahoma"/>
            <family val="0"/>
          </rPr>
          <t xml:space="preserve">, assume% maggiori nelle due configurazioni minime:
- max.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0"/>
          </rPr>
          <t xml:space="preserve"> dispositivi con max.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Aziende.
- max. </t>
        </r>
        <r>
          <rPr>
            <b/>
            <sz val="8"/>
            <rFont val="Tahoma"/>
            <family val="2"/>
          </rPr>
          <t>20</t>
        </r>
        <r>
          <rPr>
            <sz val="8"/>
            <rFont val="Tahoma"/>
            <family val="0"/>
          </rPr>
          <t xml:space="preserve"> dispositivi con max.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Aziende. 
</t>
        </r>
      </text>
    </comment>
  </commentList>
</comments>
</file>

<file path=xl/sharedStrings.xml><?xml version="1.0" encoding="utf-8"?>
<sst xmlns="http://schemas.openxmlformats.org/spreadsheetml/2006/main" count="19" uniqueCount="18">
  <si>
    <t xml:space="preserve"> = Scaglione soggetti ("scatti" di 10)</t>
  </si>
  <si>
    <t>=</t>
  </si>
  <si>
    <t xml:space="preserve"> = Scaglione Aziende ("scatti" di 5)</t>
  </si>
  <si>
    <t xml:space="preserve">Canone annuale assistenza </t>
  </si>
  <si>
    <t xml:space="preserve">Tot. Fattura 1° anno </t>
  </si>
  <si>
    <r>
      <t xml:space="preserve">Immetti nr. max. AZIENDE </t>
    </r>
    <r>
      <rPr>
        <b/>
        <sz val="14"/>
        <color indexed="10"/>
        <rFont val="Arial"/>
        <family val="2"/>
      </rPr>
      <t>**</t>
    </r>
  </si>
  <si>
    <t xml:space="preserve">      La multiaziendalità  può essere usata esclusivamente in uno di questi due modi:</t>
  </si>
  <si>
    <t xml:space="preserve">      1) Per lo stesso cliente (per gestire eventuali sue diverse ragioni sociali).</t>
  </si>
  <si>
    <r>
      <t xml:space="preserve">Immetti nr. max. DISPOSITIVI </t>
    </r>
    <r>
      <rPr>
        <b/>
        <sz val="14"/>
        <color indexed="10"/>
        <rFont val="Arial"/>
        <family val="2"/>
      </rPr>
      <t>*</t>
    </r>
  </si>
  <si>
    <t>L’UPGRADE o il DOWNGRADE tra diverse versioni e/o scaglioni di Dispositivi e Aziende è garantito alla semplice differenza dei relativi prezzi di listino con totale compatibilità della base dati.</t>
  </si>
  <si>
    <t xml:space="preserve">      2) Per fare SERVICE c/terzi (con il programma installato solo presso l’intestatario del SERVICE).</t>
  </si>
  <si>
    <r>
      <t xml:space="preserve"> </t>
    </r>
    <r>
      <rPr>
        <b/>
        <sz val="10"/>
        <color indexed="10"/>
        <rFont val="Trebuchet MS"/>
        <family val="2"/>
      </rPr>
      <t xml:space="preserve"> </t>
    </r>
    <r>
      <rPr>
        <b/>
        <sz val="14"/>
        <color indexed="10"/>
        <rFont val="Trebuchet MS"/>
        <family val="2"/>
      </rPr>
      <t>*</t>
    </r>
    <r>
      <rPr>
        <b/>
        <sz val="14"/>
        <rFont val="Trebuchet MS"/>
        <family val="2"/>
      </rPr>
      <t xml:space="preserve"> </t>
    </r>
    <r>
      <rPr>
        <b/>
        <sz val="10"/>
        <color indexed="17"/>
        <rFont val="Trebuchet MS"/>
        <family val="2"/>
      </rPr>
      <t>DISPOSITIVI</t>
    </r>
    <r>
      <rPr>
        <b/>
        <sz val="10"/>
        <rFont val="Trebuchet MS"/>
        <family val="2"/>
      </rPr>
      <t xml:space="preserve"> </t>
    </r>
    <r>
      <rPr>
        <sz val="10"/>
        <rFont val="Trebuchet MS"/>
        <family val="2"/>
      </rPr>
      <t>(taglio minimo 10 Dispositivi per ogni Azienda, e poi scaglioni di 10)</t>
    </r>
  </si>
  <si>
    <r>
      <t xml:space="preserve">** </t>
    </r>
    <r>
      <rPr>
        <b/>
        <sz val="10"/>
        <color indexed="17"/>
        <rFont val="Trebuchet MS"/>
        <family val="2"/>
      </rPr>
      <t>AZIENDE</t>
    </r>
    <r>
      <rPr>
        <sz val="10"/>
        <rFont val="Trebuchet MS"/>
        <family val="2"/>
      </rPr>
      <t xml:space="preserve"> (taglio minimo 2 Aziende, scaglione successivo 5 e poi scaglioni di 5)</t>
    </r>
  </si>
  <si>
    <t xml:space="preserve">      Immettere nel relativo campo giallo il numero risultante dalla somma dei PC e delle Macchine virtuali da monitorare.  </t>
  </si>
  <si>
    <t xml:space="preserve">              Immettere nel relativo campo giallo il numero di AZIENDE che si vuole gestire.</t>
  </si>
  <si>
    <r>
      <t xml:space="preserve">      (Per ogni DISPOSITIVO sono monitorabili illimitati utenti (</t>
    </r>
    <r>
      <rPr>
        <i/>
        <sz val="10"/>
        <rFont val="Trebuchet MS"/>
        <family val="2"/>
      </rPr>
      <t>username</t>
    </r>
    <r>
      <rPr>
        <sz val="10"/>
        <rFont val="Trebuchet MS"/>
        <family val="2"/>
      </rPr>
      <t>) di Microsoft Windows)</t>
    </r>
  </si>
  <si>
    <t xml:space="preserve">      In caso di SERVICE c/terzi occorre immettere il valore relativo al cliente con il più alto numero di DISPOSITIVI da monitorare.</t>
  </si>
  <si>
    <r>
      <t>Listino</t>
    </r>
    <r>
      <rPr>
        <sz val="12"/>
        <rFont val="Arial"/>
        <family val="2"/>
      </rPr>
      <t xml:space="preserve"> </t>
    </r>
    <r>
      <rPr>
        <b/>
        <i/>
        <sz val="18"/>
        <color indexed="17"/>
        <rFont val="Arial"/>
        <family val="2"/>
      </rPr>
      <t>L</t>
    </r>
    <r>
      <rPr>
        <b/>
        <i/>
        <sz val="18"/>
        <rFont val="Arial"/>
        <family val="2"/>
      </rPr>
      <t>og</t>
    </r>
    <r>
      <rPr>
        <b/>
        <i/>
        <sz val="18"/>
        <color indexed="17"/>
        <rFont val="Arial"/>
        <family val="2"/>
      </rPr>
      <t xml:space="preserve"> A</t>
    </r>
    <r>
      <rPr>
        <b/>
        <i/>
        <sz val="18"/>
        <rFont val="Arial"/>
        <family val="2"/>
      </rPr>
      <t>ccessi</t>
    </r>
    <r>
      <rPr>
        <b/>
        <i/>
        <sz val="18"/>
        <color indexed="17"/>
        <rFont val="Arial"/>
        <family val="2"/>
      </rPr>
      <t xml:space="preserve"> </t>
    </r>
    <r>
      <rPr>
        <b/>
        <sz val="12"/>
        <rFont val="Arial"/>
        <family val="2"/>
      </rPr>
      <t xml:space="preserve">per Utenti Finali aggiornato al 15/04/2010  </t>
    </r>
    <r>
      <rPr>
        <sz val="10"/>
        <rFont val="Arial"/>
        <family val="2"/>
      </rPr>
      <t>(per calcolare un preventivo compilare i campi in giallo)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</si>
</sst>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0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Tahoma"/>
      <family val="2"/>
    </font>
    <font>
      <i/>
      <sz val="8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2"/>
      <color indexed="9"/>
      <name val="Trebuchet MS"/>
      <family val="2"/>
    </font>
    <font>
      <sz val="14"/>
      <name val="Arial"/>
      <family val="0"/>
    </font>
    <font>
      <sz val="16"/>
      <name val="Arial"/>
      <family val="0"/>
    </font>
    <font>
      <b/>
      <sz val="11"/>
      <name val="Trebuchet MS"/>
      <family val="2"/>
    </font>
    <font>
      <sz val="10"/>
      <color indexed="10"/>
      <name val="Arial"/>
      <family val="0"/>
    </font>
    <font>
      <sz val="14"/>
      <color indexed="12"/>
      <name val="Arial"/>
      <family val="0"/>
    </font>
    <font>
      <sz val="16"/>
      <color indexed="12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Trebuchet MS"/>
      <family val="2"/>
    </font>
    <font>
      <b/>
      <sz val="10"/>
      <name val="Trebuchet MS"/>
      <family val="2"/>
    </font>
    <font>
      <b/>
      <sz val="14"/>
      <color indexed="10"/>
      <name val="Trebuchet MS"/>
      <family val="2"/>
    </font>
    <font>
      <b/>
      <sz val="14"/>
      <name val="Trebuchet MS"/>
      <family val="2"/>
    </font>
    <font>
      <i/>
      <sz val="10"/>
      <name val="Trebuchet MS"/>
      <family val="2"/>
    </font>
    <font>
      <b/>
      <sz val="9"/>
      <color indexed="17"/>
      <name val="Tahoma"/>
      <family val="2"/>
    </font>
    <font>
      <sz val="9"/>
      <color indexed="17"/>
      <name val="Tahoma"/>
      <family val="2"/>
    </font>
    <font>
      <b/>
      <u val="single"/>
      <sz val="9"/>
      <color indexed="17"/>
      <name val="Tahoma"/>
      <family val="2"/>
    </font>
    <font>
      <b/>
      <sz val="10"/>
      <color indexed="17"/>
      <name val="Trebuchet MS"/>
      <family val="2"/>
    </font>
    <font>
      <b/>
      <u val="single"/>
      <sz val="10"/>
      <color indexed="12"/>
      <name val="Arial"/>
      <family val="2"/>
    </font>
    <font>
      <b/>
      <i/>
      <sz val="18"/>
      <color indexed="17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gray0625">
        <fgColor indexed="44"/>
        <bgColor indexed="3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right"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 quotePrefix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0" fontId="5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5" fillId="3" borderId="2" xfId="0" applyFont="1" applyFill="1" applyBorder="1" applyAlignment="1" applyProtection="1">
      <alignment/>
      <protection hidden="1"/>
    </xf>
    <xf numFmtId="0" fontId="7" fillId="3" borderId="2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hidden="1"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left"/>
    </xf>
    <xf numFmtId="0" fontId="6" fillId="2" borderId="4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9" fontId="21" fillId="0" borderId="0" xfId="0" applyNumberFormat="1" applyFont="1" applyFill="1" applyBorder="1" applyAlignment="1" applyProtection="1">
      <alignment horizontal="center"/>
      <protection/>
    </xf>
    <xf numFmtId="9" fontId="2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9" fontId="22" fillId="0" borderId="0" xfId="0" applyNumberFormat="1" applyFont="1" applyFill="1" applyBorder="1" applyAlignment="1" applyProtection="1">
      <alignment horizontal="right"/>
      <protection/>
    </xf>
    <xf numFmtId="9" fontId="22" fillId="0" borderId="0" xfId="0" applyNumberFormat="1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Alignment="1">
      <alignment/>
    </xf>
    <xf numFmtId="0" fontId="35" fillId="0" borderId="0" xfId="0" applyFont="1" applyFill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21" fillId="0" borderId="0" xfId="0" applyFont="1" applyAlignment="1" applyProtection="1">
      <alignment/>
      <protection hidden="1"/>
    </xf>
    <xf numFmtId="0" fontId="35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3" fontId="7" fillId="5" borderId="8" xfId="0" applyNumberFormat="1" applyFont="1" applyFill="1" applyBorder="1" applyAlignment="1">
      <alignment/>
    </xf>
    <xf numFmtId="3" fontId="7" fillId="5" borderId="8" xfId="0" applyNumberFormat="1" applyFont="1" applyFill="1" applyBorder="1" applyAlignment="1">
      <alignment/>
    </xf>
    <xf numFmtId="0" fontId="7" fillId="5" borderId="9" xfId="0" applyFont="1" applyFill="1" applyBorder="1" applyAlignment="1">
      <alignment horizontal="left"/>
    </xf>
    <xf numFmtId="0" fontId="0" fillId="5" borderId="10" xfId="0" applyFill="1" applyBorder="1" applyAlignment="1">
      <alignment/>
    </xf>
    <xf numFmtId="3" fontId="12" fillId="6" borderId="8" xfId="0" applyNumberFormat="1" applyFont="1" applyFill="1" applyBorder="1" applyAlignment="1" applyProtection="1">
      <alignment/>
      <protection locked="0"/>
    </xf>
    <xf numFmtId="0" fontId="42" fillId="0" borderId="0" xfId="15" applyFont="1" applyFill="1" applyBorder="1" applyAlignment="1" applyProtection="1">
      <alignment/>
      <protection/>
    </xf>
    <xf numFmtId="0" fontId="42" fillId="0" borderId="0" xfId="15" applyFont="1" applyFill="1" applyBorder="1" applyAlignment="1" applyProtection="1">
      <alignment vertical="center"/>
      <protection/>
    </xf>
    <xf numFmtId="0" fontId="6" fillId="4" borderId="11" xfId="0" applyFont="1" applyFill="1" applyBorder="1" applyAlignment="1">
      <alignment horizontal="right"/>
    </xf>
    <xf numFmtId="3" fontId="6" fillId="4" borderId="12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http://www.logaccessi.eu/faq" TargetMode="External" /><Relationship Id="rId5" Type="http://schemas.openxmlformats.org/officeDocument/2006/relationships/hyperlink" Target="http://www.logaccessi.eu/faq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10</xdr:row>
      <xdr:rowOff>123825</xdr:rowOff>
    </xdr:from>
    <xdr:to>
      <xdr:col>1</xdr:col>
      <xdr:colOff>2962275</xdr:colOff>
      <xdr:row>18</xdr:row>
      <xdr:rowOff>276225</xdr:rowOff>
    </xdr:to>
    <xdr:pic>
      <xdr:nvPicPr>
        <xdr:cNvPr id="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43025" y="2047875"/>
          <a:ext cx="19335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3143250</xdr:colOff>
      <xdr:row>11</xdr:row>
      <xdr:rowOff>66675</xdr:rowOff>
    </xdr:from>
    <xdr:to>
      <xdr:col>8</xdr:col>
      <xdr:colOff>476250</xdr:colOff>
      <xdr:row>13</xdr:row>
      <xdr:rowOff>180975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49555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3209925</xdr:colOff>
      <xdr:row>14</xdr:row>
      <xdr:rowOff>133350</xdr:rowOff>
    </xdr:from>
    <xdr:to>
      <xdr:col>9</xdr:col>
      <xdr:colOff>352425</xdr:colOff>
      <xdr:row>16</xdr:row>
      <xdr:rowOff>0</xdr:rowOff>
    </xdr:to>
    <xdr:pic>
      <xdr:nvPicPr>
        <xdr:cNvPr id="3" name="Picture 38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3305175"/>
          <a:ext cx="2066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O3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3" width="13.57421875" style="0" customWidth="1"/>
    <col min="4" max="4" width="11.7109375" style="0" hidden="1" customWidth="1"/>
    <col min="5" max="5" width="13.7109375" style="0" hidden="1" customWidth="1"/>
    <col min="6" max="6" width="11.8515625" style="2" hidden="1" customWidth="1"/>
    <col min="7" max="8" width="11.8515625" style="0" hidden="1" customWidth="1"/>
    <col min="9" max="9" width="11.8515625" style="0" customWidth="1"/>
    <col min="10" max="10" width="10.421875" style="0" customWidth="1"/>
    <col min="11" max="11" width="10.57421875" style="0" customWidth="1"/>
    <col min="12" max="12" width="10.00390625" style="0" hidden="1" customWidth="1"/>
    <col min="13" max="13" width="9.7109375" style="0" hidden="1" customWidth="1"/>
    <col min="14" max="15" width="9.57421875" style="0" hidden="1" customWidth="1"/>
    <col min="16" max="16" width="9.7109375" style="0" customWidth="1"/>
  </cols>
  <sheetData>
    <row r="2" ht="19.5" customHeight="1">
      <c r="B2" s="17" t="s">
        <v>17</v>
      </c>
    </row>
    <row r="4" ht="4.5" customHeight="1"/>
    <row r="5" spans="2:8" ht="19.5" customHeight="1">
      <c r="B5" s="63" t="s">
        <v>8</v>
      </c>
      <c r="C5" s="71">
        <v>10</v>
      </c>
      <c r="D5" s="4">
        <f>IF(INT(C5/10)&lt;&gt;C5/10,1+INT(C5/10),C5/10)</f>
        <v>1</v>
      </c>
      <c r="E5" s="5" t="s">
        <v>0</v>
      </c>
      <c r="F5" s="3">
        <v>0</v>
      </c>
      <c r="G5">
        <v>100</v>
      </c>
      <c r="H5">
        <f>IF(D6=0,D5,IF(D6=1,INT(D5*D6*5/3+0.5),D5*D6*5/2))</f>
        <v>1</v>
      </c>
    </row>
    <row r="6" spans="2:11" ht="19.5" customHeight="1">
      <c r="B6" s="64" t="s">
        <v>5</v>
      </c>
      <c r="C6" s="71">
        <v>2</v>
      </c>
      <c r="D6" s="4">
        <f>IF(C6&gt;2,IF(INT(C6/5)&lt;&gt;C6/5,1+INT(C6/5),C6/5),0)</f>
        <v>0</v>
      </c>
      <c r="E6" s="6" t="s">
        <v>2</v>
      </c>
      <c r="F6">
        <v>1000</v>
      </c>
      <c r="G6">
        <v>50</v>
      </c>
      <c r="J6" s="15"/>
      <c r="K6" s="15"/>
    </row>
    <row r="7" spans="2:11" ht="4.5" customHeight="1">
      <c r="B7" s="1"/>
      <c r="C7" s="14"/>
      <c r="D7" s="7"/>
      <c r="E7" s="12"/>
      <c r="F7">
        <v>3000</v>
      </c>
      <c r="G7">
        <v>25</v>
      </c>
      <c r="J7" s="15"/>
      <c r="K7" s="15"/>
    </row>
    <row r="8" spans="2:7" ht="19.5" customHeight="1">
      <c r="B8" s="65" t="str">
        <f>"Costo licenza d'uso UTF fino a "&amp;IF(C6&lt;3,2,IF(D6&lt;2,(D6+1)*2.5,D6*5))&amp;" Aziende"</f>
        <v>Costo licenza d'uso UTF fino a 2 Aziende</v>
      </c>
      <c r="C8" s="67">
        <f>IF(AND(D5=1,D6=0),99,IF(H5&lt;11,F5+H5*G5,IF(H5&lt;51,F6+(H5-10)*G6,IF(H5&lt;101,F7+(H5-50)*G7,F8+(H5-100)*G8))))</f>
        <v>99</v>
      </c>
      <c r="D8" s="8"/>
      <c r="E8" s="11"/>
      <c r="F8">
        <v>4250</v>
      </c>
      <c r="G8">
        <v>10</v>
      </c>
    </row>
    <row r="9" spans="2:10" ht="19.5" customHeight="1">
      <c r="B9" s="66" t="s">
        <v>3</v>
      </c>
      <c r="C9" s="76">
        <f>IF(AND(D5=1,D6=0),49,IF(AND(D5=2,D6=0),50,INT(C8*20/100)))</f>
        <v>49</v>
      </c>
      <c r="D9" s="8" t="s">
        <v>1</v>
      </c>
      <c r="E9" s="9" t="str">
        <f>INT(C9*100/C8)&amp;"% di "&amp;C8</f>
        <v>49% di 99</v>
      </c>
      <c r="I9" s="74" t="str">
        <f>IF(C8&gt;0," = "&amp;INT(C9*100/C8)&amp;"% di ","")</f>
        <v> = 49% di </v>
      </c>
      <c r="J9" s="75">
        <f>IF(C8&gt;0,CEILING(C8,1),"")</f>
        <v>99</v>
      </c>
    </row>
    <row r="10" spans="2:12" ht="19.5" customHeight="1" thickBot="1">
      <c r="B10" s="64" t="s">
        <v>4</v>
      </c>
      <c r="C10" s="68">
        <f>C8+C9</f>
        <v>148</v>
      </c>
      <c r="D10" s="16" t="s">
        <v>1</v>
      </c>
      <c r="E10" s="10" t="str">
        <f>C8&amp;" + "&amp;C9</f>
        <v>99 + 49</v>
      </c>
      <c r="I10" s="69" t="str">
        <f>" € + IVA"</f>
        <v> € + IVA</v>
      </c>
      <c r="J10" s="70"/>
      <c r="L10">
        <v>4</v>
      </c>
    </row>
    <row r="11" spans="3:15" s="19" customFormat="1" ht="39.75" customHeight="1">
      <c r="C11" s="20"/>
      <c r="D11" s="20"/>
      <c r="E11" s="20"/>
      <c r="L11" s="19">
        <v>250</v>
      </c>
      <c r="M11" s="19">
        <v>50</v>
      </c>
      <c r="N11" s="19">
        <v>30</v>
      </c>
      <c r="O11" s="19">
        <v>30</v>
      </c>
    </row>
    <row r="12" spans="2:13" s="23" customFormat="1" ht="19.5" customHeight="1">
      <c r="B12" s="21"/>
      <c r="C12" s="22"/>
      <c r="D12" s="20"/>
      <c r="E12" s="20"/>
      <c r="I12" s="24"/>
      <c r="J12" s="24"/>
      <c r="K12" s="24"/>
      <c r="L12" s="25"/>
      <c r="M12" s="25"/>
    </row>
    <row r="13" spans="2:13" s="23" customFormat="1" ht="19.5" customHeight="1">
      <c r="B13" s="21"/>
      <c r="C13" s="22"/>
      <c r="I13" s="26"/>
      <c r="J13" s="27"/>
      <c r="K13" s="28"/>
      <c r="L13" s="25"/>
      <c r="M13" s="25"/>
    </row>
    <row r="14" spans="2:11" s="23" customFormat="1" ht="19.5" customHeight="1">
      <c r="B14" s="29"/>
      <c r="C14" s="22"/>
      <c r="I14" s="30"/>
      <c r="J14" s="30"/>
      <c r="K14" s="30"/>
    </row>
    <row r="15" spans="2:14" s="23" customFormat="1" ht="19.5" customHeight="1">
      <c r="B15" s="31"/>
      <c r="C15" s="32"/>
      <c r="D15" s="33"/>
      <c r="E15" s="33"/>
      <c r="F15" s="33"/>
      <c r="G15" s="33"/>
      <c r="H15" s="34"/>
      <c r="I15" s="35"/>
      <c r="J15" s="36"/>
      <c r="K15" s="36"/>
      <c r="N15" s="37"/>
    </row>
    <row r="16" spans="2:15" s="23" customFormat="1" ht="19.5" customHeight="1">
      <c r="B16" s="31"/>
      <c r="C16" s="32"/>
      <c r="D16" s="33"/>
      <c r="E16" s="33"/>
      <c r="F16" s="33"/>
      <c r="G16" s="33"/>
      <c r="H16" s="34"/>
      <c r="I16" s="34"/>
      <c r="J16" s="38"/>
      <c r="L16" s="39"/>
      <c r="N16" s="40"/>
      <c r="O16" s="41"/>
    </row>
    <row r="17" spans="2:15" s="23" customFormat="1" ht="19.5" customHeight="1">
      <c r="B17" s="42"/>
      <c r="C17" s="73"/>
      <c r="D17" s="43"/>
      <c r="E17" s="43"/>
      <c r="F17" s="43"/>
      <c r="G17" s="43"/>
      <c r="H17" s="44"/>
      <c r="I17" s="44"/>
      <c r="J17" s="45"/>
      <c r="K17" s="45"/>
      <c r="L17" s="46"/>
      <c r="O17" s="47"/>
    </row>
    <row r="18" spans="2:15" s="23" customFormat="1" ht="19.5" customHeight="1">
      <c r="B18" s="31"/>
      <c r="C18" s="72"/>
      <c r="H18" s="49"/>
      <c r="I18" s="49"/>
      <c r="J18" s="49"/>
      <c r="O18" s="47"/>
    </row>
    <row r="19" spans="2:12" s="23" customFormat="1" ht="23.25" customHeight="1">
      <c r="B19" s="31"/>
      <c r="C19" s="48"/>
      <c r="I19" s="50"/>
      <c r="L19" s="46"/>
    </row>
    <row r="20" spans="2:9" s="23" customFormat="1" ht="13.5" customHeight="1">
      <c r="B20" s="42"/>
      <c r="C20" s="51"/>
      <c r="H20" s="52"/>
      <c r="I20" s="52"/>
    </row>
    <row r="21" spans="2:6" ht="19.5" customHeight="1">
      <c r="B21" s="61" t="s">
        <v>11</v>
      </c>
      <c r="F21" s="13"/>
    </row>
    <row r="22" spans="2:6" s="57" customFormat="1" ht="12.75" customHeight="1">
      <c r="B22" s="59" t="s">
        <v>13</v>
      </c>
      <c r="F22" s="60"/>
    </row>
    <row r="23" spans="2:6" s="57" customFormat="1" ht="13.5" customHeight="1">
      <c r="B23" s="59" t="s">
        <v>15</v>
      </c>
      <c r="F23" s="60"/>
    </row>
    <row r="24" spans="2:6" s="57" customFormat="1" ht="15" customHeight="1">
      <c r="B24" s="59" t="s">
        <v>16</v>
      </c>
      <c r="F24" s="60"/>
    </row>
    <row r="25" spans="2:9" s="23" customFormat="1" ht="12.75" customHeight="1">
      <c r="B25" s="56"/>
      <c r="C25" s="48"/>
      <c r="H25" s="50"/>
      <c r="I25" s="50"/>
    </row>
    <row r="26" spans="2:11" s="23" customFormat="1" ht="17.25" customHeight="1">
      <c r="B26" s="58" t="s">
        <v>12</v>
      </c>
      <c r="C26" s="48"/>
      <c r="H26" s="53"/>
      <c r="I26" s="53"/>
      <c r="J26" s="54"/>
      <c r="K26" s="55"/>
    </row>
    <row r="27" spans="1:11" s="23" customFormat="1" ht="13.5" customHeight="1">
      <c r="A27" s="23" t="s">
        <v>14</v>
      </c>
      <c r="B27" s="58"/>
      <c r="C27" s="48"/>
      <c r="H27" s="53"/>
      <c r="I27" s="53"/>
      <c r="J27" s="54"/>
      <c r="K27" s="55"/>
    </row>
    <row r="28" spans="2:11" s="23" customFormat="1" ht="8.25" customHeight="1">
      <c r="B28" s="32" t="s">
        <v>6</v>
      </c>
      <c r="C28" s="48"/>
      <c r="H28" s="52"/>
      <c r="I28" s="52"/>
      <c r="J28" s="54"/>
      <c r="K28" s="55"/>
    </row>
    <row r="29" spans="2:11" s="23" customFormat="1" ht="16.5" customHeight="1">
      <c r="B29" s="59" t="s">
        <v>7</v>
      </c>
      <c r="C29" s="51"/>
      <c r="H29" s="52"/>
      <c r="I29" s="52"/>
      <c r="J29" s="54"/>
      <c r="K29" s="55"/>
    </row>
    <row r="30" spans="2:11" s="23" customFormat="1" ht="12.75" customHeight="1">
      <c r="B30" s="59" t="s">
        <v>10</v>
      </c>
      <c r="C30" s="51"/>
      <c r="H30" s="52"/>
      <c r="I30" s="52"/>
      <c r="J30" s="54"/>
      <c r="K30" s="55"/>
    </row>
    <row r="31" spans="2:11" s="23" customFormat="1" ht="12.75" customHeight="1">
      <c r="B31" s="57"/>
      <c r="C31" s="51"/>
      <c r="H31" s="52"/>
      <c r="I31" s="52"/>
      <c r="J31" s="54"/>
      <c r="K31" s="55"/>
    </row>
    <row r="32" spans="2:6" s="1" customFormat="1" ht="12.75" customHeight="1">
      <c r="B32" s="62" t="s">
        <v>9</v>
      </c>
      <c r="F32" s="18"/>
    </row>
  </sheetData>
  <sheetProtection password="CC20" sheet="1" objects="1" scenarios="1" selectLockedCells="1"/>
  <dataValidations count="3">
    <dataValidation type="list" allowBlank="1" showInputMessage="1" showErrorMessage="1" promptTitle="Selez. Tipo Partnership" sqref="H15">
      <formula1>"SEMPLICE,STANDARD,AVANZATA"</formula1>
    </dataValidation>
    <dataValidation type="list" allowBlank="1" showInputMessage="1" showErrorMessage="1" sqref="I15">
      <formula1>"SEMPLICE,STANDARD,AVANZATA,SPECIALE,"</formula1>
    </dataValidation>
    <dataValidation type="list" allowBlank="1" showInputMessage="1" showErrorMessage="1" sqref="I16">
      <formula1>"SI,NO,"</formula1>
    </dataValidation>
  </dataValidation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C.R.E. Microsistemi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CRondelli</dc:creator>
  <cp:keywords/>
  <dc:description/>
  <cp:lastModifiedBy>Giorgio Draghetti</cp:lastModifiedBy>
  <cp:lastPrinted>2010-04-06T08:06:45Z</cp:lastPrinted>
  <dcterms:created xsi:type="dcterms:W3CDTF">2006-03-03T11:16:54Z</dcterms:created>
  <dcterms:modified xsi:type="dcterms:W3CDTF">2012-03-12T16:03:54Z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